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95" i="1"/>
  <c r="L196" i="1" s="1"/>
  <c r="L175" i="1"/>
  <c r="L176" i="1" s="1"/>
  <c r="L156" i="1"/>
  <c r="L157" i="1"/>
  <c r="L137" i="1"/>
  <c r="L138" i="1" s="1"/>
  <c r="L118" i="1"/>
  <c r="L119" i="1" s="1"/>
  <c r="L99" i="1"/>
  <c r="L100" i="1" s="1"/>
  <c r="L80" i="1"/>
  <c r="L81" i="1"/>
  <c r="L61" i="1"/>
  <c r="L62" i="1" s="1"/>
  <c r="L42" i="1"/>
  <c r="L43" i="1" s="1"/>
  <c r="L2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J196" i="1" s="1"/>
  <c r="I185" i="1"/>
  <c r="H185" i="1"/>
  <c r="G185" i="1"/>
  <c r="F18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H138" i="1" l="1"/>
  <c r="J157" i="1"/>
  <c r="H196" i="1"/>
  <c r="I100" i="1"/>
  <c r="H157" i="1"/>
  <c r="J176" i="1"/>
  <c r="J62" i="1"/>
  <c r="F81" i="1"/>
  <c r="F100" i="1"/>
  <c r="H81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6" i="1"/>
  <c r="I196" i="1"/>
  <c r="L197" i="1"/>
  <c r="F119" i="1"/>
  <c r="F138" i="1"/>
  <c r="F157" i="1"/>
  <c r="F176" i="1"/>
  <c r="F196" i="1"/>
  <c r="I24" i="1"/>
  <c r="F24" i="1"/>
  <c r="J24" i="1"/>
  <c r="H24" i="1"/>
  <c r="G24" i="1"/>
  <c r="G197" i="1" s="1"/>
  <c r="J197" i="1" l="1"/>
  <c r="I197" i="1"/>
  <c r="H197" i="1"/>
  <c r="F197" i="1"/>
</calcChain>
</file>

<file path=xl/sharedStrings.xml><?xml version="1.0" encoding="utf-8"?>
<sst xmlns="http://schemas.openxmlformats.org/spreadsheetml/2006/main" count="251" uniqueCount="91">
  <si>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</si>
  <si>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</si>
  <si>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</si>
  <si>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</si>
  <si>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</si>
  <si>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</si>
  <si>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</si>
  <si>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</si>
  <si>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</si>
  <si>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</si>
  <si>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</si>
  <si>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</si>
  <si>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</si>
  <si>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</si>
  <si>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</si>
  <si>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</si>
  <si>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</si>
  <si>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</si>
  <si>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</si>
  <si>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</si>
  <si>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</si>
  <si>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</si>
  <si>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</si>
  <si>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</si>
  <si>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</si>
  <si>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</si>
  <si>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</si>
  <si>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</si>
  <si>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</si>
  <si>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</si>
  <si>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</si>
  <si>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</si>
  <si>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</si>
  <si>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</si>
  <si>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</si>
  <si>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</si>
  <si>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</si>
  <si>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</si>
  <si>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</si>
  <si>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1.Каша молочная </t>
  </si>
  <si>
    <t xml:space="preserve">2.Чай с сахаром и лимоном </t>
  </si>
  <si>
    <t>3.Бутерброд с маслом и сыром</t>
  </si>
  <si>
    <t>4. Творожок</t>
  </si>
  <si>
    <t>180/15/15</t>
  </si>
  <si>
    <t>1. Каша гречневая</t>
  </si>
  <si>
    <t>3.Батон</t>
  </si>
  <si>
    <t>2.Птица запеченная в соусе с томатом</t>
  </si>
  <si>
    <t>5. Молоко витамин.</t>
  </si>
  <si>
    <t>6.Овощи свежие в нарезке</t>
  </si>
  <si>
    <t>4.Фрукты</t>
  </si>
  <si>
    <t>1.Картофельное пюре</t>
  </si>
  <si>
    <t>4.Котлета "Нежная"</t>
  </si>
  <si>
    <t>2.Компот из кураги</t>
  </si>
  <si>
    <t>5.Кондитерское изд.</t>
  </si>
  <si>
    <t>1.Гуляш из свинины</t>
  </si>
  <si>
    <t>5.Фрукты</t>
  </si>
  <si>
    <t>2.Макароны отварные с /м</t>
  </si>
  <si>
    <t>3.Молоко витамин.</t>
  </si>
  <si>
    <t>4.Батон</t>
  </si>
  <si>
    <t>6.Хлеб ржаной</t>
  </si>
  <si>
    <t>1.Плов  из  отварной говядины</t>
  </si>
  <si>
    <t xml:space="preserve">2.Овощи свежие в нарезке </t>
  </si>
  <si>
    <t xml:space="preserve">3.Чай с сахаром </t>
  </si>
  <si>
    <t xml:space="preserve">5.Хлеб ржаной </t>
  </si>
  <si>
    <t>185\15</t>
  </si>
  <si>
    <t>1.Омлет сыром</t>
  </si>
  <si>
    <t>5.Йогурт</t>
  </si>
  <si>
    <t>2. Овощи отварные</t>
  </si>
  <si>
    <t>3.Чай с сахаром</t>
  </si>
  <si>
    <t>50\5</t>
  </si>
  <si>
    <t>1.Рис отварной</t>
  </si>
  <si>
    <t xml:space="preserve">2.Котлета куриная </t>
  </si>
  <si>
    <t>3.Молоко вит.</t>
  </si>
  <si>
    <t xml:space="preserve">4. Хлеб ржаной </t>
  </si>
  <si>
    <t xml:space="preserve">6.Соус сметанный </t>
  </si>
  <si>
    <t>1.Запеканка   из творога</t>
  </si>
  <si>
    <t>2.Сгущенное молоко</t>
  </si>
  <si>
    <t>3.Кисель</t>
  </si>
  <si>
    <t>4. Фрукты</t>
  </si>
  <si>
    <t>1.Шницель куриный</t>
  </si>
  <si>
    <t>2.Макароны отварные</t>
  </si>
  <si>
    <t>5.Овощи  отварные  (икра кабачковая)</t>
  </si>
  <si>
    <t xml:space="preserve">1.Тефтели из свинины </t>
  </si>
  <si>
    <t>2.Картофельное пюре</t>
  </si>
  <si>
    <t>3.Сок</t>
  </si>
  <si>
    <t>5.Масло порционно</t>
  </si>
  <si>
    <t xml:space="preserve">6. Хлеб ржаной </t>
  </si>
  <si>
    <t xml:space="preserve">7.Соус сметанный </t>
  </si>
  <si>
    <t>МКОУ "Жилетовская СОШ"</t>
  </si>
  <si>
    <t>И.о. директора</t>
  </si>
  <si>
    <t>Трошина В.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</si>
</sst>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88</v>
      </c>
      <c r="D1" s="65"/>
      <c r="E1" s="65"/>
      <c r="F1" s="12" t="s">
        <v>16</v>
      </c>
      <c r="G1" s="2" t="s">
        <v>17</v>
      </c>
      <c r="H1" s="66" t="s">
        <v>89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90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5.2</v>
      </c>
      <c r="H6" s="40">
        <v>6.6</v>
      </c>
      <c r="I6" s="60">
        <v>45835</v>
      </c>
      <c r="J6" s="40">
        <v>190.6</v>
      </c>
      <c r="K6" s="41">
        <v>229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 t="s">
        <v>43</v>
      </c>
      <c r="G8" s="43">
        <v>0.3</v>
      </c>
      <c r="H8" s="43">
        <v>0.1</v>
      </c>
      <c r="I8" s="43">
        <v>9.5</v>
      </c>
      <c r="J8" s="43">
        <v>40</v>
      </c>
      <c r="K8" s="44">
        <v>459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6" t="s">
        <v>41</v>
      </c>
      <c r="F9" s="43">
        <v>45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 thickBot="1" x14ac:dyDescent="0.3">
      <c r="A11" s="23"/>
      <c r="B11" s="15"/>
      <c r="C11" s="11"/>
      <c r="D11" s="6"/>
      <c r="E11" s="56" t="s">
        <v>42</v>
      </c>
      <c r="F11" s="43">
        <v>100</v>
      </c>
      <c r="G11" s="43">
        <v>2.9</v>
      </c>
      <c r="H11" s="43">
        <v>2.5</v>
      </c>
      <c r="I11" s="43">
        <v>4</v>
      </c>
      <c r="J11" s="43">
        <v>50.5</v>
      </c>
      <c r="K11" s="44">
        <v>470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345</v>
      </c>
      <c r="G13" s="19">
        <f t="shared" ref="G13:J13" si="0">SUM(G6:G12)</f>
        <v>15.3</v>
      </c>
      <c r="H13" s="19">
        <f t="shared" si="0"/>
        <v>18.2</v>
      </c>
      <c r="I13" s="19">
        <f t="shared" si="0"/>
        <v>45858.5</v>
      </c>
      <c r="J13" s="19">
        <f t="shared" si="0"/>
        <v>430.1</v>
      </c>
      <c r="K13" s="25"/>
      <c r="L13" s="19"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345</v>
      </c>
      <c r="G24" s="32">
        <f t="shared" ref="G24:J24" si="3">G13+G23</f>
        <v>15.3</v>
      </c>
      <c r="H24" s="32">
        <f t="shared" si="3"/>
        <v>18.2</v>
      </c>
      <c r="I24" s="32">
        <f t="shared" si="3"/>
        <v>45858.5</v>
      </c>
      <c r="J24" s="32">
        <f t="shared" si="3"/>
        <v>430.1</v>
      </c>
      <c r="K24" s="32"/>
      <c r="L24" s="32">
        <f>L13+L23</f>
        <v>90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40">
        <v>150</v>
      </c>
      <c r="G25" s="40">
        <v>0.89</v>
      </c>
      <c r="H25" s="40">
        <v>6.68</v>
      </c>
      <c r="I25" s="40">
        <v>39.6</v>
      </c>
      <c r="J25" s="40">
        <v>254.3</v>
      </c>
      <c r="K25" s="41">
        <v>202</v>
      </c>
      <c r="L25" s="40"/>
    </row>
    <row r="26" spans="1:12" ht="15" x14ac:dyDescent="0.25">
      <c r="A26" s="14"/>
      <c r="B26" s="15"/>
      <c r="C26" s="11"/>
      <c r="D26" s="5" t="s">
        <v>21</v>
      </c>
      <c r="E26" s="55" t="s">
        <v>46</v>
      </c>
      <c r="F26" s="43">
        <v>140</v>
      </c>
      <c r="G26" s="43">
        <v>13.3</v>
      </c>
      <c r="H26" s="43">
        <v>15.5</v>
      </c>
      <c r="I26" s="43">
        <v>3.1</v>
      </c>
      <c r="J26" s="43">
        <v>205</v>
      </c>
      <c r="K26" s="44">
        <v>367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.75" thickBot="1" x14ac:dyDescent="0.3">
      <c r="A28" s="14"/>
      <c r="B28" s="15"/>
      <c r="C28" s="11"/>
      <c r="D28" s="7" t="s">
        <v>23</v>
      </c>
      <c r="E28" s="55" t="s">
        <v>45</v>
      </c>
      <c r="F28" s="43">
        <v>50</v>
      </c>
      <c r="G28" s="43">
        <v>3.75</v>
      </c>
      <c r="H28" s="43">
        <v>1.45</v>
      </c>
      <c r="I28" s="43">
        <v>25.7</v>
      </c>
      <c r="J28" s="43">
        <v>130.5</v>
      </c>
      <c r="K28" s="44">
        <v>576</v>
      </c>
      <c r="L28" s="43"/>
    </row>
    <row r="29" spans="1:12" ht="15" x14ac:dyDescent="0.25">
      <c r="A29" s="14"/>
      <c r="B29" s="15"/>
      <c r="C29" s="11"/>
      <c r="D29" s="7" t="s">
        <v>24</v>
      </c>
      <c r="E29" s="51" t="s">
        <v>49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55" t="s">
        <v>47</v>
      </c>
      <c r="F30" s="43">
        <v>200</v>
      </c>
      <c r="G30" s="43">
        <v>5.8</v>
      </c>
      <c r="H30" s="43">
        <v>5</v>
      </c>
      <c r="I30" s="43">
        <v>9.6</v>
      </c>
      <c r="J30" s="43">
        <v>107</v>
      </c>
      <c r="K30" s="44">
        <v>468</v>
      </c>
      <c r="L30" s="43"/>
    </row>
    <row r="31" spans="1:12" ht="15" x14ac:dyDescent="0.25">
      <c r="A31" s="14"/>
      <c r="B31" s="15"/>
      <c r="C31" s="11"/>
      <c r="D31" s="6"/>
      <c r="E31" s="55" t="s">
        <v>48</v>
      </c>
      <c r="F31" s="43">
        <v>50</v>
      </c>
      <c r="G31" s="43">
        <v>0.35</v>
      </c>
      <c r="H31" s="43">
        <v>0.05</v>
      </c>
      <c r="I31" s="43">
        <v>0.95</v>
      </c>
      <c r="J31" s="43">
        <v>5.5</v>
      </c>
      <c r="K31" s="44">
        <v>148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790</v>
      </c>
      <c r="G32" s="19">
        <f t="shared" ref="G32" si="4">SUM(G25:G31)</f>
        <v>24.890000000000004</v>
      </c>
      <c r="H32" s="19">
        <f t="shared" ref="H32" si="5">SUM(H25:H31)</f>
        <v>29.48</v>
      </c>
      <c r="I32" s="19">
        <f t="shared" ref="I32" si="6">SUM(I25:I31)</f>
        <v>98.55</v>
      </c>
      <c r="J32" s="19">
        <f t="shared" ref="J32" si="7">SUM(J25:J31)</f>
        <v>790.3</v>
      </c>
      <c r="K32" s="25"/>
      <c r="L32" s="19"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790</v>
      </c>
      <c r="G43" s="32">
        <f t="shared" ref="G43" si="12">G32+G42</f>
        <v>24.890000000000004</v>
      </c>
      <c r="H43" s="32">
        <f t="shared" ref="H43" si="13">H32+H42</f>
        <v>29.48</v>
      </c>
      <c r="I43" s="32">
        <f t="shared" ref="I43" si="14">I32+I42</f>
        <v>98.55</v>
      </c>
      <c r="J43" s="32">
        <f t="shared" ref="J43:L43" si="15">J32+J42</f>
        <v>790.3</v>
      </c>
      <c r="K43" s="32"/>
      <c r="L43" s="32">
        <f t="shared" si="15"/>
        <v>90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40">
        <v>150</v>
      </c>
      <c r="G44" s="40">
        <v>4.05</v>
      </c>
      <c r="H44" s="40">
        <v>6</v>
      </c>
      <c r="I44" s="40">
        <v>8.6999999999999993</v>
      </c>
      <c r="J44" s="40">
        <v>105</v>
      </c>
      <c r="K44" s="41">
        <v>377</v>
      </c>
      <c r="L44" s="40"/>
    </row>
    <row r="45" spans="1:12" ht="15" x14ac:dyDescent="0.25">
      <c r="A45" s="23"/>
      <c r="B45" s="15"/>
      <c r="C45" s="11"/>
      <c r="D45" s="5" t="s">
        <v>21</v>
      </c>
      <c r="E45" s="51" t="s">
        <v>51</v>
      </c>
      <c r="F45" s="43">
        <v>100</v>
      </c>
      <c r="G45" s="43">
        <v>18.600000000000001</v>
      </c>
      <c r="H45" s="43">
        <v>12.4</v>
      </c>
      <c r="I45" s="43">
        <v>6.3</v>
      </c>
      <c r="J45" s="43">
        <v>212</v>
      </c>
      <c r="K45" s="44">
        <v>373</v>
      </c>
      <c r="L45" s="43"/>
    </row>
    <row r="46" spans="1:12" ht="15" x14ac:dyDescent="0.25">
      <c r="A46" s="23"/>
      <c r="B46" s="15"/>
      <c r="C46" s="11"/>
      <c r="D46" s="7" t="s">
        <v>22</v>
      </c>
      <c r="E46" s="55" t="s">
        <v>52</v>
      </c>
      <c r="F46" s="43">
        <v>200</v>
      </c>
      <c r="G46" s="43">
        <v>0.3</v>
      </c>
      <c r="H46" s="43">
        <v>0.01</v>
      </c>
      <c r="I46" s="43">
        <v>17.5</v>
      </c>
      <c r="J46" s="43">
        <v>72</v>
      </c>
      <c r="K46" s="44">
        <v>497</v>
      </c>
      <c r="L46" s="43"/>
    </row>
    <row r="47" spans="1:12" ht="15.75" thickBot="1" x14ac:dyDescent="0.3">
      <c r="A47" s="23"/>
      <c r="B47" s="15"/>
      <c r="C47" s="11"/>
      <c r="D47" s="7" t="s">
        <v>23</v>
      </c>
      <c r="E47" s="55" t="s">
        <v>45</v>
      </c>
      <c r="F47" s="43">
        <v>50</v>
      </c>
      <c r="G47" s="43">
        <v>3.75</v>
      </c>
      <c r="H47" s="43">
        <v>1.45</v>
      </c>
      <c r="I47" s="43">
        <v>25.7</v>
      </c>
      <c r="J47" s="43">
        <v>130.5</v>
      </c>
      <c r="K47" s="44">
        <v>576</v>
      </c>
      <c r="L47" s="43"/>
    </row>
    <row r="48" spans="1:12" ht="15" x14ac:dyDescent="0.25">
      <c r="A48" s="23"/>
      <c r="B48" s="15"/>
      <c r="C48" s="11"/>
      <c r="D48" s="7" t="s">
        <v>24</v>
      </c>
      <c r="E48" s="51" t="s">
        <v>53</v>
      </c>
      <c r="F48" s="43">
        <v>20</v>
      </c>
      <c r="G48" s="43">
        <v>1.5</v>
      </c>
      <c r="H48" s="43">
        <v>1.96</v>
      </c>
      <c r="I48" s="43">
        <v>14.88</v>
      </c>
      <c r="J48" s="43">
        <v>83</v>
      </c>
      <c r="K48" s="44">
        <v>582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28.200000000000003</v>
      </c>
      <c r="H51" s="19">
        <f t="shared" ref="H51" si="17">SUM(H44:H50)</f>
        <v>21.82</v>
      </c>
      <c r="I51" s="19">
        <f t="shared" ref="I51" si="18">SUM(I44:I50)</f>
        <v>73.08</v>
      </c>
      <c r="J51" s="19">
        <f t="shared" ref="J51" si="19">SUM(J44:J50)</f>
        <v>602.5</v>
      </c>
      <c r="K51" s="25"/>
      <c r="L51" s="19"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520</v>
      </c>
      <c r="G62" s="32">
        <f t="shared" ref="G62" si="24">G51+G61</f>
        <v>28.200000000000003</v>
      </c>
      <c r="H62" s="32">
        <f t="shared" ref="H62" si="25">H51+H61</f>
        <v>21.82</v>
      </c>
      <c r="I62" s="32">
        <f t="shared" ref="I62" si="26">I51+I61</f>
        <v>73.08</v>
      </c>
      <c r="J62" s="32">
        <f t="shared" ref="J62:L62" si="27">J51+J61</f>
        <v>602.5</v>
      </c>
      <c r="K62" s="32"/>
      <c r="L62" s="32">
        <f t="shared" si="27"/>
        <v>90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40">
        <v>100</v>
      </c>
      <c r="G63" s="40">
        <v>20</v>
      </c>
      <c r="H63" s="40">
        <v>19.5</v>
      </c>
      <c r="I63" s="40">
        <v>3.3</v>
      </c>
      <c r="J63" s="40">
        <v>258</v>
      </c>
      <c r="K63" s="41">
        <v>327</v>
      </c>
      <c r="L63" s="40"/>
    </row>
    <row r="64" spans="1:12" ht="15" x14ac:dyDescent="0.25">
      <c r="A64" s="23"/>
      <c r="B64" s="15"/>
      <c r="C64" s="11"/>
      <c r="D64" s="5" t="s">
        <v>21</v>
      </c>
      <c r="E64" s="55" t="s">
        <v>56</v>
      </c>
      <c r="F64" s="43">
        <v>150</v>
      </c>
      <c r="G64" s="43">
        <v>5.55</v>
      </c>
      <c r="H64" s="43">
        <v>4.95</v>
      </c>
      <c r="I64" s="43">
        <v>29.55</v>
      </c>
      <c r="J64" s="43">
        <v>184.5</v>
      </c>
      <c r="K64" s="44">
        <v>256</v>
      </c>
      <c r="L64" s="43"/>
    </row>
    <row r="65" spans="1:12" ht="15" x14ac:dyDescent="0.25">
      <c r="A65" s="23"/>
      <c r="B65" s="15"/>
      <c r="C65" s="11"/>
      <c r="D65" s="7" t="s">
        <v>22</v>
      </c>
      <c r="E65" s="55" t="s">
        <v>57</v>
      </c>
      <c r="F65" s="43">
        <v>200</v>
      </c>
      <c r="G65" s="43">
        <v>5.8</v>
      </c>
      <c r="H65" s="43">
        <v>5</v>
      </c>
      <c r="I65" s="43">
        <v>9.6</v>
      </c>
      <c r="J65" s="43">
        <v>107</v>
      </c>
      <c r="K65" s="44">
        <v>468</v>
      </c>
      <c r="L65" s="43"/>
    </row>
    <row r="66" spans="1:12" ht="15" x14ac:dyDescent="0.25">
      <c r="A66" s="23"/>
      <c r="B66" s="15"/>
      <c r="C66" s="11"/>
      <c r="D66" s="7" t="s">
        <v>23</v>
      </c>
      <c r="E66" s="55" t="s">
        <v>58</v>
      </c>
      <c r="F66" s="43">
        <v>50</v>
      </c>
      <c r="G66" s="43">
        <v>3.75</v>
      </c>
      <c r="H66" s="43">
        <v>1.45</v>
      </c>
      <c r="I66" s="43">
        <v>25.7</v>
      </c>
      <c r="J66" s="43">
        <v>130.5</v>
      </c>
      <c r="K66" s="44">
        <v>576</v>
      </c>
      <c r="L66" s="43"/>
    </row>
    <row r="67" spans="1:12" ht="15.75" thickBot="1" x14ac:dyDescent="0.3">
      <c r="A67" s="23"/>
      <c r="B67" s="15"/>
      <c r="C67" s="11"/>
      <c r="D67" s="7" t="s">
        <v>24</v>
      </c>
      <c r="E67" s="56" t="s">
        <v>55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50</v>
      </c>
      <c r="G68" s="43">
        <v>4</v>
      </c>
      <c r="H68" s="43">
        <v>0.75</v>
      </c>
      <c r="I68" s="43">
        <v>20.05</v>
      </c>
      <c r="J68" s="43">
        <v>103</v>
      </c>
      <c r="K68" s="44">
        <v>574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28">SUM(G63:G69)</f>
        <v>39.9</v>
      </c>
      <c r="H70" s="19">
        <f t="shared" ref="H70" si="29">SUM(H63:H69)</f>
        <v>32.450000000000003</v>
      </c>
      <c r="I70" s="19">
        <f t="shared" ref="I70" si="30">SUM(I63:I69)</f>
        <v>107.8</v>
      </c>
      <c r="J70" s="19">
        <f t="shared" ref="J70" si="31">SUM(J63:J69)</f>
        <v>871</v>
      </c>
      <c r="K70" s="25"/>
      <c r="L70" s="19"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750</v>
      </c>
      <c r="G81" s="32">
        <f t="shared" ref="G81" si="36">G70+G80</f>
        <v>39.9</v>
      </c>
      <c r="H81" s="32">
        <f t="shared" ref="H81" si="37">H70+H80</f>
        <v>32.450000000000003</v>
      </c>
      <c r="I81" s="32">
        <f t="shared" ref="I81" si="38">I70+I80</f>
        <v>107.8</v>
      </c>
      <c r="J81" s="32">
        <f t="shared" ref="J81:L81" si="39">J70+J80</f>
        <v>871</v>
      </c>
      <c r="K81" s="32"/>
      <c r="L81" s="32">
        <f t="shared" si="39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40">
        <v>250</v>
      </c>
      <c r="G82" s="40">
        <v>20.399999999999999</v>
      </c>
      <c r="H82" s="40">
        <v>22.8</v>
      </c>
      <c r="I82" s="40">
        <v>43.3</v>
      </c>
      <c r="J82" s="40">
        <v>460</v>
      </c>
      <c r="K82" s="41">
        <v>330</v>
      </c>
      <c r="L82" s="40"/>
    </row>
    <row r="83" spans="1:12" ht="15.75" thickBot="1" x14ac:dyDescent="0.3">
      <c r="A83" s="23"/>
      <c r="B83" s="15"/>
      <c r="C83" s="11"/>
      <c r="D83" s="6"/>
      <c r="E83" s="56" t="s">
        <v>61</v>
      </c>
      <c r="F83" s="43">
        <v>50</v>
      </c>
      <c r="G83" s="43">
        <v>0.35</v>
      </c>
      <c r="H83" s="43">
        <v>0.05</v>
      </c>
      <c r="I83" s="43">
        <v>0.95</v>
      </c>
      <c r="J83" s="43">
        <v>5.5</v>
      </c>
      <c r="K83" s="44">
        <v>148</v>
      </c>
      <c r="L83" s="43"/>
    </row>
    <row r="84" spans="1:12" ht="15" x14ac:dyDescent="0.25">
      <c r="A84" s="23"/>
      <c r="B84" s="15"/>
      <c r="C84" s="11"/>
      <c r="D84" s="7" t="s">
        <v>22</v>
      </c>
      <c r="E84" s="55" t="s">
        <v>62</v>
      </c>
      <c r="F84" s="43" t="s">
        <v>64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55" t="s">
        <v>58</v>
      </c>
      <c r="F85" s="43">
        <v>50</v>
      </c>
      <c r="G85" s="43">
        <v>3.75</v>
      </c>
      <c r="H85" s="43">
        <v>1.45</v>
      </c>
      <c r="I85" s="43">
        <v>25.7</v>
      </c>
      <c r="J85" s="43">
        <v>130.5</v>
      </c>
      <c r="K85" s="44">
        <v>576</v>
      </c>
      <c r="L85" s="43"/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1" t="s">
        <v>63</v>
      </c>
      <c r="F87" s="43">
        <v>50</v>
      </c>
      <c r="G87" s="43">
        <v>4</v>
      </c>
      <c r="H87" s="43">
        <v>0.75</v>
      </c>
      <c r="I87" s="43">
        <v>20.05</v>
      </c>
      <c r="J87" s="43">
        <v>103</v>
      </c>
      <c r="K87" s="44">
        <v>574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0">SUM(G82:G88)</f>
        <v>28.7</v>
      </c>
      <c r="H89" s="19">
        <f t="shared" ref="H89" si="41">SUM(H82:H88)</f>
        <v>25.150000000000002</v>
      </c>
      <c r="I89" s="19">
        <f t="shared" ref="I89" si="42">SUM(I82:I88)</f>
        <v>99.3</v>
      </c>
      <c r="J89" s="19">
        <f t="shared" ref="J89" si="43">SUM(J82:J88)</f>
        <v>737</v>
      </c>
      <c r="K89" s="25"/>
      <c r="L89" s="19"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400</v>
      </c>
      <c r="G100" s="32">
        <f t="shared" ref="G100" si="48">G89+G99</f>
        <v>28.7</v>
      </c>
      <c r="H100" s="32">
        <f t="shared" ref="H100" si="49">H89+H99</f>
        <v>25.150000000000002</v>
      </c>
      <c r="I100" s="32">
        <f t="shared" ref="I100" si="50">I89+I99</f>
        <v>99.3</v>
      </c>
      <c r="J100" s="32">
        <f t="shared" ref="J100:L100" si="51">J89+J99</f>
        <v>737</v>
      </c>
      <c r="K100" s="32"/>
      <c r="L100" s="32">
        <f t="shared" si="51"/>
        <v>90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65</v>
      </c>
      <c r="F101" s="52">
        <v>200</v>
      </c>
      <c r="G101" s="53">
        <v>13.95</v>
      </c>
      <c r="H101" s="52">
        <v>8.6</v>
      </c>
      <c r="I101" s="52">
        <v>225</v>
      </c>
      <c r="J101" s="52">
        <v>232.5</v>
      </c>
      <c r="K101" s="54">
        <v>275</v>
      </c>
      <c r="L101" s="40"/>
    </row>
    <row r="102" spans="1:12" ht="15" x14ac:dyDescent="0.25">
      <c r="A102" s="23"/>
      <c r="B102" s="15"/>
      <c r="C102" s="11"/>
      <c r="D102" s="5" t="s">
        <v>21</v>
      </c>
      <c r="E102" s="55" t="s">
        <v>67</v>
      </c>
      <c r="F102" s="43" t="s">
        <v>69</v>
      </c>
      <c r="G102" s="43">
        <v>1.5</v>
      </c>
      <c r="H102" s="43">
        <v>1.9</v>
      </c>
      <c r="I102" s="43">
        <v>2.65</v>
      </c>
      <c r="J102" s="43">
        <v>33.5</v>
      </c>
      <c r="K102" s="44">
        <v>157</v>
      </c>
      <c r="L102" s="43"/>
    </row>
    <row r="103" spans="1:12" ht="15" x14ac:dyDescent="0.25">
      <c r="A103" s="23"/>
      <c r="B103" s="15"/>
      <c r="C103" s="11"/>
      <c r="D103" s="7" t="s">
        <v>22</v>
      </c>
      <c r="E103" s="55" t="s">
        <v>68</v>
      </c>
      <c r="F103" s="43" t="s">
        <v>64</v>
      </c>
      <c r="G103" s="43">
        <v>0.2</v>
      </c>
      <c r="H103" s="43">
        <v>0.1</v>
      </c>
      <c r="I103" s="43">
        <v>9.3000000000000007</v>
      </c>
      <c r="J103" s="43">
        <v>38</v>
      </c>
      <c r="K103" s="44">
        <v>457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55" t="s">
        <v>58</v>
      </c>
      <c r="F104" s="43">
        <v>50</v>
      </c>
      <c r="G104" s="43">
        <v>3.75</v>
      </c>
      <c r="H104" s="43">
        <v>1.45</v>
      </c>
      <c r="I104" s="43">
        <v>25.7</v>
      </c>
      <c r="J104" s="43">
        <v>130.5</v>
      </c>
      <c r="K104" s="44">
        <v>576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/>
      <c r="E106" s="56" t="s">
        <v>66</v>
      </c>
      <c r="F106" s="57">
        <v>115</v>
      </c>
      <c r="G106" s="58">
        <v>2.9</v>
      </c>
      <c r="H106" s="57">
        <v>50.5</v>
      </c>
      <c r="I106" s="57">
        <v>2.9</v>
      </c>
      <c r="J106" s="57">
        <v>2.5</v>
      </c>
      <c r="K106" s="59">
        <v>470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365</v>
      </c>
      <c r="G108" s="19">
        <f t="shared" ref="G108:J108" si="52">SUM(G101:G107)</f>
        <v>22.299999999999997</v>
      </c>
      <c r="H108" s="19">
        <f t="shared" si="52"/>
        <v>62.55</v>
      </c>
      <c r="I108" s="19">
        <f t="shared" si="52"/>
        <v>265.55</v>
      </c>
      <c r="J108" s="19">
        <f t="shared" si="52"/>
        <v>437</v>
      </c>
      <c r="K108" s="25"/>
      <c r="L108" s="19"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365</v>
      </c>
      <c r="G119" s="32">
        <f t="shared" ref="G119" si="55">G108+G118</f>
        <v>22.299999999999997</v>
      </c>
      <c r="H119" s="32">
        <f t="shared" ref="H119" si="56">H108+H118</f>
        <v>62.55</v>
      </c>
      <c r="I119" s="32">
        <f t="shared" ref="I119" si="57">I108+I118</f>
        <v>265.55</v>
      </c>
      <c r="J119" s="32">
        <f t="shared" ref="J119:L119" si="58">J108+J118</f>
        <v>437</v>
      </c>
      <c r="K119" s="32"/>
      <c r="L119" s="32">
        <f t="shared" si="58"/>
        <v>90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70</v>
      </c>
      <c r="F120" s="40">
        <v>150</v>
      </c>
      <c r="G120" s="40">
        <v>3.76</v>
      </c>
      <c r="H120" s="40">
        <v>5.43</v>
      </c>
      <c r="I120" s="40">
        <v>15.54</v>
      </c>
      <c r="J120" s="40">
        <v>219.3</v>
      </c>
      <c r="K120" s="41">
        <v>385</v>
      </c>
      <c r="L120" s="40"/>
    </row>
    <row r="121" spans="1:12" ht="15" x14ac:dyDescent="0.25">
      <c r="A121" s="14"/>
      <c r="B121" s="15"/>
      <c r="C121" s="11"/>
      <c r="D121" s="5" t="s">
        <v>21</v>
      </c>
      <c r="E121" s="51" t="s">
        <v>71</v>
      </c>
      <c r="F121" s="43">
        <v>70</v>
      </c>
      <c r="G121" s="43">
        <v>14</v>
      </c>
      <c r="H121" s="43">
        <v>12.6</v>
      </c>
      <c r="I121" s="43">
        <v>7.5</v>
      </c>
      <c r="J121" s="43">
        <v>199</v>
      </c>
      <c r="K121" s="44">
        <v>372</v>
      </c>
      <c r="L121" s="43"/>
    </row>
    <row r="122" spans="1:12" ht="15" x14ac:dyDescent="0.25">
      <c r="A122" s="14"/>
      <c r="B122" s="15"/>
      <c r="C122" s="11"/>
      <c r="D122" s="7" t="s">
        <v>22</v>
      </c>
      <c r="E122" s="55" t="s">
        <v>72</v>
      </c>
      <c r="F122" s="43">
        <v>200</v>
      </c>
      <c r="G122" s="43">
        <v>5.8</v>
      </c>
      <c r="H122" s="43">
        <v>5</v>
      </c>
      <c r="I122" s="43">
        <v>9.6</v>
      </c>
      <c r="J122" s="43">
        <v>107</v>
      </c>
      <c r="K122" s="44">
        <v>468</v>
      </c>
      <c r="L122" s="43"/>
    </row>
    <row r="123" spans="1:12" ht="15.75" thickBot="1" x14ac:dyDescent="0.3">
      <c r="A123" s="14"/>
      <c r="B123" s="15"/>
      <c r="C123" s="11"/>
      <c r="D123" s="7" t="s">
        <v>23</v>
      </c>
      <c r="E123" s="55" t="s">
        <v>73</v>
      </c>
      <c r="F123" s="43">
        <v>50</v>
      </c>
      <c r="G123" s="43">
        <v>4</v>
      </c>
      <c r="H123" s="43">
        <v>0.75</v>
      </c>
      <c r="I123" s="43">
        <v>20.05</v>
      </c>
      <c r="J123" s="43">
        <v>103</v>
      </c>
      <c r="K123" s="44">
        <v>574</v>
      </c>
      <c r="L123" s="43"/>
    </row>
    <row r="124" spans="1:12" ht="15" x14ac:dyDescent="0.25">
      <c r="A124" s="14"/>
      <c r="B124" s="15"/>
      <c r="C124" s="11"/>
      <c r="D124" s="7" t="s">
        <v>24</v>
      </c>
      <c r="E124" s="51" t="s">
        <v>55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>
        <v>82</v>
      </c>
      <c r="L124" s="43"/>
    </row>
    <row r="125" spans="1:12" ht="15.75" thickBot="1" x14ac:dyDescent="0.3">
      <c r="A125" s="14"/>
      <c r="B125" s="15"/>
      <c r="C125" s="11"/>
      <c r="D125" s="6"/>
      <c r="E125" s="56" t="s">
        <v>74</v>
      </c>
      <c r="F125" s="43">
        <v>50</v>
      </c>
      <c r="G125" s="43">
        <v>1.5</v>
      </c>
      <c r="H125" s="43">
        <v>9.3000000000000007</v>
      </c>
      <c r="I125" s="43">
        <v>2.4</v>
      </c>
      <c r="J125" s="43">
        <v>99.7</v>
      </c>
      <c r="K125" s="44">
        <v>409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59">SUM(G120:G126)</f>
        <v>29.86</v>
      </c>
      <c r="H127" s="19">
        <f t="shared" si="59"/>
        <v>33.880000000000003</v>
      </c>
      <c r="I127" s="19">
        <f t="shared" si="59"/>
        <v>74.69</v>
      </c>
      <c r="J127" s="19">
        <f t="shared" si="59"/>
        <v>816</v>
      </c>
      <c r="K127" s="25"/>
      <c r="L127" s="19"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720</v>
      </c>
      <c r="G138" s="32">
        <f t="shared" ref="G138" si="62">G127+G137</f>
        <v>29.86</v>
      </c>
      <c r="H138" s="32">
        <f t="shared" ref="H138" si="63">H127+H137</f>
        <v>33.880000000000003</v>
      </c>
      <c r="I138" s="32">
        <f t="shared" ref="I138" si="64">I127+I137</f>
        <v>74.69</v>
      </c>
      <c r="J138" s="32">
        <f t="shared" ref="J138:L138" si="65">J127+J137</f>
        <v>816</v>
      </c>
      <c r="K138" s="32"/>
      <c r="L138" s="32">
        <f t="shared" si="65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75</v>
      </c>
      <c r="F139" s="40">
        <v>200</v>
      </c>
      <c r="G139" s="40">
        <v>31.8</v>
      </c>
      <c r="H139" s="40">
        <v>15.4</v>
      </c>
      <c r="I139" s="40">
        <v>30</v>
      </c>
      <c r="J139" s="40">
        <v>388</v>
      </c>
      <c r="K139" s="41">
        <v>279</v>
      </c>
      <c r="L139" s="40"/>
    </row>
    <row r="140" spans="1:12" ht="15.75" thickBot="1" x14ac:dyDescent="0.3">
      <c r="A140" s="23"/>
      <c r="B140" s="15"/>
      <c r="C140" s="11"/>
      <c r="D140" s="6"/>
      <c r="E140" s="56" t="s">
        <v>76</v>
      </c>
      <c r="F140" s="43">
        <v>40</v>
      </c>
      <c r="G140" s="43">
        <v>2.2799999999999998</v>
      </c>
      <c r="H140" s="43">
        <v>3.4</v>
      </c>
      <c r="I140" s="43">
        <v>22.2</v>
      </c>
      <c r="J140" s="43">
        <v>130.80000000000001</v>
      </c>
      <c r="K140" s="44">
        <v>471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55" t="s">
        <v>77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484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thickBot="1" x14ac:dyDescent="0.3">
      <c r="A143" s="23"/>
      <c r="B143" s="15"/>
      <c r="C143" s="11"/>
      <c r="D143" s="7" t="s">
        <v>24</v>
      </c>
      <c r="E143" s="56" t="s">
        <v>78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66">SUM(G139:G145)</f>
        <v>34.879999999999995</v>
      </c>
      <c r="H146" s="19">
        <f t="shared" si="66"/>
        <v>19.600000000000001</v>
      </c>
      <c r="I146" s="19">
        <f t="shared" si="66"/>
        <v>86.800000000000011</v>
      </c>
      <c r="J146" s="19">
        <f t="shared" si="66"/>
        <v>666.8</v>
      </c>
      <c r="K146" s="25"/>
      <c r="L146" s="19"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640</v>
      </c>
      <c r="G157" s="32">
        <f t="shared" ref="G157" si="69">G146+G156</f>
        <v>34.879999999999995</v>
      </c>
      <c r="H157" s="32">
        <f t="shared" ref="H157" si="70">H146+H156</f>
        <v>19.600000000000001</v>
      </c>
      <c r="I157" s="32">
        <f t="shared" ref="I157" si="71">I146+I156</f>
        <v>86.800000000000011</v>
      </c>
      <c r="J157" s="32">
        <f t="shared" ref="J157:L157" si="72">J146+J156</f>
        <v>666.8</v>
      </c>
      <c r="K157" s="32"/>
      <c r="L157" s="32">
        <f t="shared" si="72"/>
        <v>90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79</v>
      </c>
      <c r="F158" s="40">
        <v>70</v>
      </c>
      <c r="G158" s="40">
        <v>14</v>
      </c>
      <c r="H158" s="40">
        <v>12.6</v>
      </c>
      <c r="I158" s="40">
        <v>7.5</v>
      </c>
      <c r="J158" s="40">
        <v>199</v>
      </c>
      <c r="K158" s="41">
        <v>372</v>
      </c>
      <c r="L158" s="40"/>
    </row>
    <row r="159" spans="1:12" ht="15" x14ac:dyDescent="0.25">
      <c r="A159" s="23"/>
      <c r="B159" s="15"/>
      <c r="C159" s="11"/>
      <c r="D159" s="5" t="s">
        <v>21</v>
      </c>
      <c r="E159" s="55" t="s">
        <v>80</v>
      </c>
      <c r="F159" s="43">
        <v>150</v>
      </c>
      <c r="G159" s="43">
        <v>5.55</v>
      </c>
      <c r="H159" s="43">
        <v>4.95</v>
      </c>
      <c r="I159" s="43">
        <v>29.55</v>
      </c>
      <c r="J159" s="43">
        <v>184.5</v>
      </c>
      <c r="K159" s="44">
        <v>256</v>
      </c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57</v>
      </c>
      <c r="F160" s="43">
        <v>200</v>
      </c>
      <c r="G160" s="43">
        <v>5.8</v>
      </c>
      <c r="H160" s="43">
        <v>5</v>
      </c>
      <c r="I160" s="43">
        <v>9.6</v>
      </c>
      <c r="J160" s="43">
        <v>107</v>
      </c>
      <c r="K160" s="44">
        <v>468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58</v>
      </c>
      <c r="F161" s="43">
        <v>50</v>
      </c>
      <c r="G161" s="43">
        <v>3.75</v>
      </c>
      <c r="H161" s="43">
        <v>1.45</v>
      </c>
      <c r="I161" s="43">
        <v>25.7</v>
      </c>
      <c r="J161" s="43">
        <v>130.5</v>
      </c>
      <c r="K161" s="44">
        <v>576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5" t="s">
        <v>81</v>
      </c>
      <c r="F163" s="43">
        <v>50</v>
      </c>
      <c r="G163" s="43">
        <v>0.95</v>
      </c>
      <c r="H163" s="43">
        <v>4.45</v>
      </c>
      <c r="I163" s="43">
        <v>3.85</v>
      </c>
      <c r="J163" s="43">
        <v>59</v>
      </c>
      <c r="K163" s="44">
        <v>150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3">SUM(G158:G164)</f>
        <v>30.05</v>
      </c>
      <c r="H165" s="19">
        <f t="shared" si="73"/>
        <v>28.45</v>
      </c>
      <c r="I165" s="19">
        <f t="shared" si="73"/>
        <v>76.199999999999989</v>
      </c>
      <c r="J165" s="19">
        <f t="shared" si="73"/>
        <v>680</v>
      </c>
      <c r="K165" s="25"/>
      <c r="L165" s="19"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520</v>
      </c>
      <c r="G176" s="32">
        <f t="shared" ref="G176" si="76">G165+G175</f>
        <v>30.05</v>
      </c>
      <c r="H176" s="32">
        <f t="shared" ref="H176" si="77">H165+H175</f>
        <v>28.45</v>
      </c>
      <c r="I176" s="32">
        <f t="shared" ref="I176" si="78">I165+I175</f>
        <v>76.199999999999989</v>
      </c>
      <c r="J176" s="32">
        <f t="shared" ref="J176:L176" si="79">J165+J175</f>
        <v>680</v>
      </c>
      <c r="K176" s="32"/>
      <c r="L176" s="32">
        <f t="shared" si="79"/>
        <v>90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82</v>
      </c>
      <c r="F177" s="40">
        <v>70</v>
      </c>
      <c r="G177" s="40">
        <v>8</v>
      </c>
      <c r="H177" s="40">
        <v>8</v>
      </c>
      <c r="I177" s="40">
        <v>5</v>
      </c>
      <c r="J177" s="40">
        <v>124</v>
      </c>
      <c r="K177" s="41">
        <v>349</v>
      </c>
      <c r="L177" s="40"/>
    </row>
    <row r="178" spans="1:12" ht="15" x14ac:dyDescent="0.25">
      <c r="A178" s="23"/>
      <c r="B178" s="15"/>
      <c r="C178" s="11"/>
      <c r="D178" s="5" t="s">
        <v>21</v>
      </c>
      <c r="E178" s="51" t="s">
        <v>83</v>
      </c>
      <c r="F178" s="43">
        <v>150</v>
      </c>
      <c r="G178" s="43">
        <v>4.05</v>
      </c>
      <c r="H178" s="43">
        <v>6</v>
      </c>
      <c r="I178" s="43">
        <v>8.6999999999999993</v>
      </c>
      <c r="J178" s="43">
        <v>105</v>
      </c>
      <c r="K178" s="44">
        <v>377</v>
      </c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84</v>
      </c>
      <c r="F179" s="43">
        <v>200</v>
      </c>
      <c r="G179" s="43">
        <v>1</v>
      </c>
      <c r="H179" s="43">
        <v>0.2</v>
      </c>
      <c r="I179" s="43">
        <v>20.2</v>
      </c>
      <c r="J179" s="43">
        <v>86</v>
      </c>
      <c r="K179" s="44">
        <v>501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 t="s">
        <v>58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130.5</v>
      </c>
      <c r="K180" s="44">
        <v>576</v>
      </c>
      <c r="L180" s="43"/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1" t="s">
        <v>85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66.099999999999994</v>
      </c>
      <c r="K182" s="44">
        <v>79</v>
      </c>
      <c r="L182" s="43"/>
    </row>
    <row r="183" spans="1:12" ht="15" x14ac:dyDescent="0.25">
      <c r="A183" s="23"/>
      <c r="B183" s="15"/>
      <c r="C183" s="11"/>
      <c r="D183" s="6"/>
      <c r="E183" s="55" t="s">
        <v>86</v>
      </c>
      <c r="F183" s="43">
        <v>50</v>
      </c>
      <c r="G183" s="43">
        <v>4</v>
      </c>
      <c r="H183" s="43">
        <v>0.75</v>
      </c>
      <c r="I183" s="43">
        <v>20.05</v>
      </c>
      <c r="J183" s="43">
        <v>103</v>
      </c>
      <c r="K183" s="44">
        <v>574</v>
      </c>
      <c r="L183" s="43"/>
    </row>
    <row r="184" spans="1:12" ht="15.75" thickBot="1" x14ac:dyDescent="0.3">
      <c r="A184" s="23"/>
      <c r="B184" s="15"/>
      <c r="C184" s="11"/>
      <c r="D184" s="6"/>
      <c r="E184" s="56" t="s">
        <v>87</v>
      </c>
      <c r="F184" s="43">
        <v>50</v>
      </c>
      <c r="G184" s="43">
        <v>1.5</v>
      </c>
      <c r="H184" s="43">
        <v>9.3000000000000007</v>
      </c>
      <c r="I184" s="43">
        <v>2.4</v>
      </c>
      <c r="J184" s="43">
        <v>99.7</v>
      </c>
      <c r="K184" s="44">
        <v>409</v>
      </c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SUM(F177:F184)</f>
        <v>580</v>
      </c>
      <c r="G185" s="19">
        <f t="shared" ref="G185:J185" si="80">SUM(G177:G184)</f>
        <v>22.38</v>
      </c>
      <c r="H185" s="19">
        <f t="shared" si="80"/>
        <v>32.950000000000003</v>
      </c>
      <c r="I185" s="19">
        <f t="shared" si="80"/>
        <v>82.18</v>
      </c>
      <c r="J185" s="19">
        <f t="shared" si="80"/>
        <v>714.30000000000007</v>
      </c>
      <c r="K185" s="25"/>
      <c r="L185" s="19">
        <v>90</v>
      </c>
    </row>
    <row r="186" spans="1:12" ht="15" x14ac:dyDescent="0.25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1">SUM(G186:G194)</f>
        <v>0</v>
      </c>
      <c r="H195" s="19">
        <f t="shared" si="81"/>
        <v>0</v>
      </c>
      <c r="I195" s="19">
        <f t="shared" si="81"/>
        <v>0</v>
      </c>
      <c r="J195" s="19">
        <f t="shared" si="81"/>
        <v>0</v>
      </c>
      <c r="K195" s="25"/>
      <c r="L195" s="19">
        <f t="shared" ref="L195" si="82">SUM(L186:L194)</f>
        <v>0</v>
      </c>
    </row>
    <row r="196" spans="1:12" ht="15.75" thickBot="1" x14ac:dyDescent="0.25">
      <c r="A196" s="29">
        <f>A177</f>
        <v>2</v>
      </c>
      <c r="B196" s="30">
        <f>B177</f>
        <v>5</v>
      </c>
      <c r="C196" s="61" t="s">
        <v>4</v>
      </c>
      <c r="D196" s="62"/>
      <c r="E196" s="31"/>
      <c r="F196" s="32">
        <f>F185+F195</f>
        <v>580</v>
      </c>
      <c r="G196" s="32">
        <f t="shared" ref="G196" si="83">G185+G195</f>
        <v>22.38</v>
      </c>
      <c r="H196" s="32">
        <f t="shared" ref="H196" si="84">H185+H195</f>
        <v>32.950000000000003</v>
      </c>
      <c r="I196" s="32">
        <f t="shared" ref="I196" si="85">I185+I195</f>
        <v>82.18</v>
      </c>
      <c r="J196" s="32">
        <f t="shared" ref="J196:L196" si="86">J185+J195</f>
        <v>714.30000000000007</v>
      </c>
      <c r="K196" s="32"/>
      <c r="L196" s="32">
        <f t="shared" si="86"/>
        <v>90</v>
      </c>
    </row>
    <row r="197" spans="1:12" ht="13.5" thickBot="1" x14ac:dyDescent="0.25">
      <c r="A197" s="27"/>
      <c r="B197" s="28"/>
      <c r="C197" s="63" t="s">
        <v>5</v>
      </c>
      <c r="D197" s="63"/>
      <c r="E197" s="63"/>
      <c r="F197" s="34">
        <f>(F24+F43+F62+F81+F100+F119+F138+F157+F176+F196)/(IF(F24=0,0,1)+IF(F43=0,0,1)+IF(F62=0,0,1)+IF(F81=0,0,1)+IF(F100=0,0,1)+IF(F119=0,0,1)+IF(F138=0,0,1)+IF(F157=0,0,1)+IF(F176=0,0,1)+IF(F196=0,0,1))</f>
        <v>563</v>
      </c>
      <c r="G197" s="34">
        <f t="shared" ref="G197:J197" si="87">(G24+G43+G62+G81+G100+G119+G138+G157+G176+G196)/(IF(G24=0,0,1)+IF(G43=0,0,1)+IF(G62=0,0,1)+IF(G81=0,0,1)+IF(G100=0,0,1)+IF(G119=0,0,1)+IF(G138=0,0,1)+IF(G157=0,0,1)+IF(G176=0,0,1)+IF(G196=0,0,1))</f>
        <v>27.646000000000004</v>
      </c>
      <c r="H197" s="34">
        <f t="shared" si="87"/>
        <v>30.452999999999996</v>
      </c>
      <c r="I197" s="34">
        <f t="shared" si="87"/>
        <v>4682.2650000000012</v>
      </c>
      <c r="J197" s="34">
        <f t="shared" si="87"/>
        <v>674.5</v>
      </c>
      <c r="K197" s="34"/>
      <c r="L197" s="34">
        <f t="shared" ref="L197" si="88">(L24+L43+L62+L81+L100+L119+L138+L157+L176+L196)/(IF(L24=0,0,1)+IF(L43=0,0,1)+IF(L62=0,0,1)+IF(L81=0,0,1)+IF(L100=0,0,1)+IF(L119=0,0,1)+IF(L138=0,0,1)+IF(L157=0,0,1)+IF(L176=0,0,1)+IF(L196=0,0,1))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2022-05-16T14:23:56Z</dcterms:created>
  <dcterms:modified xsi:type="dcterms:W3CDTF">2025-04-17T08:49:08Z</dcterms:modified>
</cp:coreProperties>
</file>